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uis\OneDrive\Dokument\Isgrena samfällighet\"/>
    </mc:Choice>
  </mc:AlternateContent>
  <xr:revisionPtr revIDLastSave="0" documentId="13_ncr:1_{2EE45F4B-DD94-4545-ABF4-916E3C585954}" xr6:coauthVersionLast="47" xr6:coauthVersionMax="47" xr10:uidLastSave="{00000000-0000-0000-0000-000000000000}"/>
  <bookViews>
    <workbookView xWindow="-120" yWindow="-120" windowWidth="29040" windowHeight="15720" xr2:uid="{D424BBE3-7F99-4959-A0AD-C8154787CA4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7" i="1"/>
  <c r="B30" i="1" s="1"/>
  <c r="C7" i="1"/>
  <c r="C26" i="1"/>
  <c r="C19" i="1"/>
</calcChain>
</file>

<file path=xl/sharedStrings.xml><?xml version="1.0" encoding="utf-8"?>
<sst xmlns="http://schemas.openxmlformats.org/spreadsheetml/2006/main" count="32" uniqueCount="31">
  <si>
    <t>RESULTATRAPPORT</t>
  </si>
  <si>
    <t>INTÄKTER</t>
  </si>
  <si>
    <t>Samfällighetsavgifter</t>
  </si>
  <si>
    <t xml:space="preserve">Övriga intäkter </t>
  </si>
  <si>
    <t>SUMMA INTÄKTER</t>
  </si>
  <si>
    <t>KOSTNADER</t>
  </si>
  <si>
    <t>Snöröjning, renhållning</t>
  </si>
  <si>
    <t>Elkostnader</t>
  </si>
  <si>
    <t>Avfallshantering Uppsala Vatten</t>
  </si>
  <si>
    <t>Bokföringslicens Visma eEkonomi</t>
  </si>
  <si>
    <t>Reparation och underhåll</t>
  </si>
  <si>
    <t>Försäkringar</t>
  </si>
  <si>
    <t>Diverse kostnader</t>
  </si>
  <si>
    <t>SUMMA KOSTNADER</t>
  </si>
  <si>
    <t>Bankkostnader</t>
  </si>
  <si>
    <t>BRUTTORESULTAT</t>
  </si>
  <si>
    <t>Avskrivningar</t>
  </si>
  <si>
    <t>Ränteintäkter</t>
  </si>
  <si>
    <t>Räntekostnader</t>
  </si>
  <si>
    <t>RESULTAT före dispositioner &amp; Extraordinära</t>
  </si>
  <si>
    <t>Avsättning till underhållsfond</t>
  </si>
  <si>
    <t>Extraordinära intäkter/kostnader</t>
  </si>
  <si>
    <t>ÅRETS RESULTAT</t>
  </si>
  <si>
    <t xml:space="preserve">ISGRENA SAMFÄLLIGHETSFÖRENING </t>
  </si>
  <si>
    <t>ORG.NR: 716401-7118</t>
  </si>
  <si>
    <t>NOTER</t>
  </si>
  <si>
    <t>4    Samfällighetsavgifter som avser jan - juni 2024, men som förskottsbetalats hösten 2023.
Ökar på grund av ökad avgift från 2022 till 2023. Ökningen bokförs som en extraordinär kostnad.</t>
  </si>
  <si>
    <t>1    Återbetlaning av moms</t>
  </si>
  <si>
    <t>2    Markanläggningar enl. plan 106,260:- /år
LED grändbelysningar avskrives på 10 år med 9,375:-/år. Sista avskrivningsår är 2024.
Lekplatsen avskrives på 10 år med 21,952:-/år</t>
  </si>
  <si>
    <t>3   Avsätttning för framtida underhåll som enl, lag måste göras</t>
  </si>
  <si>
    <t xml:space="preserve">5    En felaktig räkning på ca 2500kr inkom under hösten som Upplands Energi skickat fel. Den återbetalades i januari och kommer först synas på 2025 bokslut. Elkostnaden stämmer då inte med samfällighetens faktiska förbrukning.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</si>
</sst>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1858-8984-4B04-9238-F068D0824609}">
  <dimension ref="A1:D36"/>
  <sheetViews>
    <sheetView tabSelected="1" zoomScale="84" workbookViewId="0">
      <selection activeCell="E7" sqref="E7"/>
    </sheetView>
  </sheetViews>
  <sheetFormatPr defaultRowHeight="15" x14ac:dyDescent="0.25"/>
  <cols>
    <col min="1" max="1" width="52.42578125" customWidth="1"/>
  </cols>
  <sheetData>
    <row r="1" spans="1:4" ht="26.25" x14ac:dyDescent="0.4">
      <c r="A1" s="2" t="s">
        <v>23</v>
      </c>
    </row>
    <row r="2" spans="1:4" s="4" customFormat="1" x14ac:dyDescent="0.25">
      <c r="A2" s="1" t="s">
        <v>24</v>
      </c>
    </row>
    <row r="3" spans="1:4" x14ac:dyDescent="0.25">
      <c r="A3" s="6" t="s">
        <v>0</v>
      </c>
      <c r="B3" s="6">
        <v>2024</v>
      </c>
      <c r="C3" s="6">
        <v>2023</v>
      </c>
      <c r="D3" s="7" t="s">
        <v>25</v>
      </c>
    </row>
    <row r="4" spans="1:4" x14ac:dyDescent="0.25">
      <c r="A4" s="6" t="s">
        <v>1</v>
      </c>
      <c r="B4" s="7"/>
      <c r="C4" s="7"/>
      <c r="D4" s="7"/>
    </row>
    <row r="5" spans="1:4" x14ac:dyDescent="0.25">
      <c r="A5" s="8" t="s">
        <v>2</v>
      </c>
      <c r="B5" s="7">
        <v>400400</v>
      </c>
      <c r="C5" s="7">
        <v>404800</v>
      </c>
      <c r="D5" s="7"/>
    </row>
    <row r="6" spans="1:4" x14ac:dyDescent="0.25">
      <c r="A6" s="8" t="s">
        <v>3</v>
      </c>
      <c r="B6" s="7">
        <v>85762</v>
      </c>
      <c r="C6" s="7"/>
      <c r="D6" s="7">
        <v>1</v>
      </c>
    </row>
    <row r="7" spans="1:4" x14ac:dyDescent="0.25">
      <c r="A7" s="6" t="s">
        <v>4</v>
      </c>
      <c r="B7" s="6">
        <f>SUM(B5:B6)</f>
        <v>486162</v>
      </c>
      <c r="C7" s="6">
        <f>SUM(C5:C6)</f>
        <v>404800</v>
      </c>
      <c r="D7" s="7"/>
    </row>
    <row r="8" spans="1:4" x14ac:dyDescent="0.25">
      <c r="A8" s="7"/>
      <c r="B8" s="7"/>
      <c r="C8" s="7"/>
      <c r="D8" s="7"/>
    </row>
    <row r="9" spans="1:4" x14ac:dyDescent="0.25">
      <c r="A9" s="6" t="s">
        <v>5</v>
      </c>
      <c r="B9" s="7"/>
      <c r="C9" s="7"/>
      <c r="D9" s="7"/>
    </row>
    <row r="10" spans="1:4" x14ac:dyDescent="0.25">
      <c r="A10" s="8" t="s">
        <v>6</v>
      </c>
      <c r="B10" s="7">
        <v>-32063</v>
      </c>
      <c r="C10" s="7">
        <v>-18851</v>
      </c>
      <c r="D10" s="7"/>
    </row>
    <row r="11" spans="1:4" x14ac:dyDescent="0.25">
      <c r="A11" s="8" t="s">
        <v>7</v>
      </c>
      <c r="B11" s="7">
        <v>-24119</v>
      </c>
      <c r="C11" s="7">
        <v>-13919</v>
      </c>
      <c r="D11" s="7">
        <v>5</v>
      </c>
    </row>
    <row r="12" spans="1:4" x14ac:dyDescent="0.25">
      <c r="A12" s="8" t="s">
        <v>8</v>
      </c>
      <c r="B12" s="7">
        <v>-114259</v>
      </c>
      <c r="C12" s="7">
        <v>-89422</v>
      </c>
      <c r="D12" s="7"/>
    </row>
    <row r="13" spans="1:4" x14ac:dyDescent="0.25">
      <c r="A13" s="8" t="s">
        <v>9</v>
      </c>
      <c r="B13" s="7">
        <v>-6311</v>
      </c>
      <c r="C13" s="7">
        <v>-2679</v>
      </c>
      <c r="D13" s="7"/>
    </row>
    <row r="14" spans="1:4" x14ac:dyDescent="0.25">
      <c r="A14" s="8" t="s">
        <v>10</v>
      </c>
      <c r="B14" s="7">
        <v>-12651</v>
      </c>
      <c r="C14" s="7">
        <v>0</v>
      </c>
      <c r="D14" s="7"/>
    </row>
    <row r="15" spans="1:4" x14ac:dyDescent="0.25">
      <c r="A15" s="8" t="s">
        <v>11</v>
      </c>
      <c r="B15" s="7">
        <v>-5892</v>
      </c>
      <c r="C15" s="7">
        <v>-5666</v>
      </c>
      <c r="D15" s="7"/>
    </row>
    <row r="16" spans="1:4" x14ac:dyDescent="0.25">
      <c r="A16" s="8" t="s">
        <v>14</v>
      </c>
      <c r="B16" s="7">
        <v>-1046</v>
      </c>
      <c r="C16" s="7">
        <v>-1553</v>
      </c>
      <c r="D16" s="7"/>
    </row>
    <row r="17" spans="1:4" x14ac:dyDescent="0.25">
      <c r="A17" s="8"/>
      <c r="B17" s="7"/>
      <c r="C17" s="7"/>
      <c r="D17" s="7"/>
    </row>
    <row r="18" spans="1:4" x14ac:dyDescent="0.25">
      <c r="A18" s="8" t="s">
        <v>12</v>
      </c>
      <c r="B18" s="7">
        <f>-15648-674</f>
        <v>-16322</v>
      </c>
      <c r="C18" s="7">
        <v>-33348</v>
      </c>
      <c r="D18" s="7"/>
    </row>
    <row r="19" spans="1:4" x14ac:dyDescent="0.25">
      <c r="A19" s="6" t="s">
        <v>13</v>
      </c>
      <c r="B19" s="6">
        <f>SUM(B10:B18)</f>
        <v>-212663</v>
      </c>
      <c r="C19" s="6">
        <f ca="1">SUM(C10:C22)</f>
        <v>-261082</v>
      </c>
      <c r="D19" s="7"/>
    </row>
    <row r="20" spans="1:4" x14ac:dyDescent="0.25">
      <c r="A20" s="6"/>
      <c r="B20" s="7"/>
      <c r="C20" s="6"/>
      <c r="D20" s="7"/>
    </row>
    <row r="21" spans="1:4" x14ac:dyDescent="0.25">
      <c r="A21" s="8" t="s">
        <v>17</v>
      </c>
      <c r="B21" s="7">
        <v>22751</v>
      </c>
      <c r="C21" s="7">
        <v>10253</v>
      </c>
      <c r="D21" s="7"/>
    </row>
    <row r="22" spans="1:4" x14ac:dyDescent="0.25">
      <c r="A22" s="8" t="s">
        <v>18</v>
      </c>
      <c r="B22" s="7">
        <v>-127227</v>
      </c>
      <c r="C22" s="7">
        <v>-95644</v>
      </c>
      <c r="D22" s="7"/>
    </row>
    <row r="23" spans="1:4" x14ac:dyDescent="0.25">
      <c r="A23" s="9" t="s">
        <v>15</v>
      </c>
      <c r="B23" s="6"/>
      <c r="C23" s="6">
        <v>239362</v>
      </c>
      <c r="D23" s="7"/>
    </row>
    <row r="24" spans="1:4" x14ac:dyDescent="0.25">
      <c r="A24" s="7"/>
      <c r="B24" s="7"/>
      <c r="C24" s="7"/>
      <c r="D24" s="7"/>
    </row>
    <row r="25" spans="1:4" x14ac:dyDescent="0.25">
      <c r="A25" s="8" t="s">
        <v>16</v>
      </c>
      <c r="B25" s="7">
        <v>-137587</v>
      </c>
      <c r="C25" s="7">
        <v>-137587</v>
      </c>
      <c r="D25" s="7">
        <v>2</v>
      </c>
    </row>
    <row r="26" spans="1:4" x14ac:dyDescent="0.25">
      <c r="A26" s="6" t="s">
        <v>19</v>
      </c>
      <c r="B26" s="6"/>
      <c r="C26" s="6">
        <f ca="1">C7+C19+C25</f>
        <v>6131</v>
      </c>
      <c r="D26" s="7"/>
    </row>
    <row r="27" spans="1:4" x14ac:dyDescent="0.25">
      <c r="A27" s="7" t="s">
        <v>20</v>
      </c>
      <c r="B27" s="7">
        <v>-30000</v>
      </c>
      <c r="C27" s="7">
        <v>-30000</v>
      </c>
      <c r="D27" s="7">
        <v>3</v>
      </c>
    </row>
    <row r="28" spans="1:4" x14ac:dyDescent="0.25">
      <c r="A28" s="7" t="s">
        <v>21</v>
      </c>
      <c r="B28" s="7"/>
      <c r="C28" s="7">
        <v>-44000</v>
      </c>
      <c r="D28" s="7">
        <v>4</v>
      </c>
    </row>
    <row r="29" spans="1:4" x14ac:dyDescent="0.25">
      <c r="A29" s="7"/>
      <c r="B29" s="7"/>
      <c r="C29" s="7"/>
      <c r="D29" s="7"/>
    </row>
    <row r="30" spans="1:4" s="3" customFormat="1" ht="18.75" x14ac:dyDescent="0.3">
      <c r="A30" s="10" t="s">
        <v>22</v>
      </c>
      <c r="B30" s="10">
        <f>B7+B19+B21+B22+B25+B27</f>
        <v>1436</v>
      </c>
      <c r="C30" s="10">
        <v>-57616</v>
      </c>
      <c r="D30" s="11"/>
    </row>
    <row r="31" spans="1:4" x14ac:dyDescent="0.25">
      <c r="A31" s="1" t="s">
        <v>25</v>
      </c>
    </row>
    <row r="32" spans="1:4" x14ac:dyDescent="0.25">
      <c r="A32" t="s">
        <v>27</v>
      </c>
    </row>
    <row r="33" spans="1:1" ht="60" x14ac:dyDescent="0.25">
      <c r="A33" s="5" t="s">
        <v>28</v>
      </c>
    </row>
    <row r="34" spans="1:1" ht="30" x14ac:dyDescent="0.25">
      <c r="A34" s="5" t="s">
        <v>29</v>
      </c>
    </row>
    <row r="35" spans="1:1" ht="60" x14ac:dyDescent="0.25">
      <c r="A35" s="5" t="s">
        <v>26</v>
      </c>
    </row>
    <row r="36" spans="1:1" ht="75" x14ac:dyDescent="0.25">
      <c r="A36" s="5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Wåhlin</dc:creator>
  <cp:lastModifiedBy>Louise Wåhlin</cp:lastModifiedBy>
  <cp:lastPrinted>2025-05-06T17:55:16Z</cp:lastPrinted>
  <dcterms:created xsi:type="dcterms:W3CDTF">2025-05-05T19:19:15Z</dcterms:created>
  <dcterms:modified xsi:type="dcterms:W3CDTF">2025-05-06T17:56:07Z</dcterms:modified>
</cp:coreProperties>
</file>